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\Dropbox\acc1\Progetti ACC\stato attuativo progetti e finanziamenti da pubblicare sul sito\"/>
    </mc:Choice>
  </mc:AlternateContent>
  <bookViews>
    <workbookView xWindow="1935" yWindow="1470" windowWidth="26745" windowHeight="13365" activeTab="2"/>
  </bookViews>
  <sheets>
    <sheet name="2019" sheetId="1" r:id="rId1"/>
    <sheet name="2020" sheetId="2" r:id="rId2"/>
    <sheet name="2021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3" l="1"/>
  <c r="O6" i="3"/>
  <c r="N5" i="3" l="1"/>
  <c r="O5" i="3" s="1"/>
  <c r="O7" i="2"/>
  <c r="O7" i="3"/>
  <c r="O4" i="3"/>
  <c r="O6" i="2"/>
  <c r="O5" i="2"/>
  <c r="O4" i="2"/>
  <c r="O7" i="1"/>
  <c r="O5" i="1"/>
  <c r="O6" i="1"/>
  <c r="O4" i="1"/>
  <c r="O8" i="2" l="1"/>
  <c r="N8" i="3" l="1"/>
  <c r="M8" i="3"/>
  <c r="A8" i="3"/>
  <c r="N8" i="2"/>
  <c r="M8" i="2"/>
  <c r="A8" i="2"/>
  <c r="A7" i="1"/>
  <c r="N7" i="1"/>
  <c r="M7" i="1"/>
</calcChain>
</file>

<file path=xl/sharedStrings.xml><?xml version="1.0" encoding="utf-8"?>
<sst xmlns="http://schemas.openxmlformats.org/spreadsheetml/2006/main" count="150" uniqueCount="45">
  <si>
    <t>Titolo</t>
  </si>
  <si>
    <t>CUP</t>
  </si>
  <si>
    <t>Ministero della salute</t>
  </si>
  <si>
    <t>Ente erogatore</t>
  </si>
  <si>
    <t>Anno erogazione</t>
  </si>
  <si>
    <t>Codice progetto</t>
  </si>
  <si>
    <t>Tipo contributo</t>
  </si>
  <si>
    <t>Conto capitale</t>
  </si>
  <si>
    <t>Corrente</t>
  </si>
  <si>
    <t>Causale</t>
  </si>
  <si>
    <t>Data incasso</t>
  </si>
  <si>
    <t>Tipo CUP</t>
  </si>
  <si>
    <t>Master</t>
  </si>
  <si>
    <t>Importo pro-quota</t>
  </si>
  <si>
    <t>Provvedimento</t>
  </si>
  <si>
    <t>Acconto</t>
  </si>
  <si>
    <t>Codice fiscale  ente erogatore</t>
  </si>
  <si>
    <t>Ufficio responsabile
  ente erogatore</t>
  </si>
  <si>
    <t>Direzione generale della ricerca e dell'innovazione in sanità - Ufficio 5</t>
  </si>
  <si>
    <t>Importo pro-quota Partners</t>
  </si>
  <si>
    <t>Elenco finanziamenti ricevuti - Importi in Euro</t>
  </si>
  <si>
    <t>E84I19003590001</t>
  </si>
  <si>
    <t>E84I19002050001</t>
  </si>
  <si>
    <t>E84I19002810001</t>
  </si>
  <si>
    <t>RCR-2019-23669115</t>
  </si>
  <si>
    <t>CCR-2017-23669077</t>
  </si>
  <si>
    <t>CCR-2018-23669122</t>
  </si>
  <si>
    <t>Progetto di ricerca su cellule CAR-T per patologie ematologiche maligne e per tumori solidi</t>
  </si>
  <si>
    <t>Studio di fattibilità per la diagnosi genomica congiunta di rischio genetico e di sensibilità ai nuovi farmaci nelle neoplasie del seno, ovaio e colon</t>
  </si>
  <si>
    <t>Istituti Virtuali di Patologia della Rete Italiana degli IRCCS: prevenire le malattie, personalizzare le cure, migliorare la qualità di vita dei pazienti.</t>
  </si>
  <si>
    <t>LB 145/2018</t>
  </si>
  <si>
    <t>LP 232/2016</t>
  </si>
  <si>
    <t>LP 205/2017</t>
  </si>
  <si>
    <t>RCR-2020-23670066</t>
  </si>
  <si>
    <t>DGRIC 1871/2020</t>
  </si>
  <si>
    <t>Studi di fattibilità per la realizzazione di piattaforme clinico-scientifiche di Precision Oncology</t>
  </si>
  <si>
    <t>E12F20000120001</t>
  </si>
  <si>
    <t>RCR-2021-23671213</t>
  </si>
  <si>
    <t>Programma nazionale di oncologia personalizzata per gli IRCCS della rete ACC</t>
  </si>
  <si>
    <t>DGRIC 2548/2021</t>
  </si>
  <si>
    <t>E35F21000550001</t>
  </si>
  <si>
    <t>Saldo</t>
  </si>
  <si>
    <t>Importo al lordo dell'imposta di bollo</t>
  </si>
  <si>
    <t xml:space="preserve">Importo pro-quota </t>
  </si>
  <si>
    <t>Rete Alleanza Contro il Cancro (Rete ACC)   - codice fiscale 97262520584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</si>
</sst>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201F1E"/>
      <name val="Calibri"/>
      <family val="2"/>
      <scheme val="minor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5" fontId="1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G9" sqref="G9"/>
    </sheetView>
  </sheetViews>
  <sheetFormatPr defaultColWidth="8.85546875" defaultRowHeight="40.9" customHeight="1" x14ac:dyDescent="0.25"/>
  <cols>
    <col min="1" max="1" width="12" style="1" customWidth="1"/>
    <col min="2" max="2" width="20.85546875" style="1" customWidth="1"/>
    <col min="3" max="3" width="22" style="1" customWidth="1"/>
    <col min="4" max="5" width="15.7109375" style="1" customWidth="1"/>
    <col min="6" max="6" width="6.85546875" style="1" customWidth="1"/>
    <col min="7" max="7" width="18.5703125" style="1" customWidth="1"/>
    <col min="8" max="8" width="40.140625" style="1" customWidth="1"/>
    <col min="9" max="9" width="11.140625" style="1" customWidth="1"/>
    <col min="10" max="10" width="14.5703125" style="1" customWidth="1"/>
    <col min="11" max="12" width="11" style="1" customWidth="1"/>
    <col min="13" max="14" width="16.28515625" style="1" customWidth="1"/>
    <col min="15" max="15" width="17.85546875" style="1" customWidth="1"/>
    <col min="16" max="16384" width="8.85546875" style="1"/>
  </cols>
  <sheetData>
    <row r="1" spans="1:15" ht="16.899999999999999" customHeight="1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16.149999999999999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40.9" customHeight="1" x14ac:dyDescent="0.25">
      <c r="A3" s="6" t="s">
        <v>4</v>
      </c>
      <c r="B3" s="6" t="s">
        <v>3</v>
      </c>
      <c r="C3" s="6" t="s">
        <v>17</v>
      </c>
      <c r="D3" s="6" t="s">
        <v>16</v>
      </c>
      <c r="E3" s="7" t="s">
        <v>1</v>
      </c>
      <c r="F3" s="6" t="s">
        <v>11</v>
      </c>
      <c r="G3" s="6" t="s">
        <v>5</v>
      </c>
      <c r="H3" s="7" t="s">
        <v>0</v>
      </c>
      <c r="I3" s="6" t="s">
        <v>6</v>
      </c>
      <c r="J3" s="6" t="s">
        <v>14</v>
      </c>
      <c r="K3" s="6" t="s">
        <v>9</v>
      </c>
      <c r="L3" s="6" t="s">
        <v>10</v>
      </c>
      <c r="M3" s="7" t="s">
        <v>42</v>
      </c>
      <c r="N3" s="7" t="s">
        <v>43</v>
      </c>
      <c r="O3" s="6" t="s">
        <v>19</v>
      </c>
    </row>
    <row r="4" spans="1:15" ht="74.45" customHeight="1" x14ac:dyDescent="0.25">
      <c r="A4" s="5">
        <v>2019</v>
      </c>
      <c r="B4" s="17" t="s">
        <v>2</v>
      </c>
      <c r="C4" s="20" t="s">
        <v>18</v>
      </c>
      <c r="D4" s="21">
        <v>97878780580</v>
      </c>
      <c r="E4" s="5" t="s">
        <v>21</v>
      </c>
      <c r="F4" s="17" t="s">
        <v>12</v>
      </c>
      <c r="G4" s="5" t="s">
        <v>24</v>
      </c>
      <c r="H4" s="18" t="s">
        <v>27</v>
      </c>
      <c r="I4" s="5" t="s">
        <v>8</v>
      </c>
      <c r="J4" s="10" t="s">
        <v>30</v>
      </c>
      <c r="K4" s="17" t="s">
        <v>15</v>
      </c>
      <c r="L4" s="19">
        <v>43816</v>
      </c>
      <c r="M4" s="13">
        <v>5000000</v>
      </c>
      <c r="N4" s="13">
        <v>245000</v>
      </c>
      <c r="O4" s="13">
        <f>M4-N4</f>
        <v>4755000</v>
      </c>
    </row>
    <row r="5" spans="1:15" ht="74.45" customHeight="1" x14ac:dyDescent="0.25">
      <c r="A5" s="5">
        <v>2019</v>
      </c>
      <c r="B5" s="17" t="s">
        <v>2</v>
      </c>
      <c r="C5" s="20" t="s">
        <v>18</v>
      </c>
      <c r="D5" s="21">
        <v>97878780580</v>
      </c>
      <c r="E5" s="5" t="s">
        <v>22</v>
      </c>
      <c r="F5" s="17" t="s">
        <v>12</v>
      </c>
      <c r="G5" s="10" t="s">
        <v>25</v>
      </c>
      <c r="H5" s="18" t="s">
        <v>28</v>
      </c>
      <c r="I5" s="17" t="s">
        <v>7</v>
      </c>
      <c r="J5" s="10" t="s">
        <v>31</v>
      </c>
      <c r="K5" s="17" t="s">
        <v>15</v>
      </c>
      <c r="L5" s="19">
        <v>43816</v>
      </c>
      <c r="M5" s="13">
        <v>500000</v>
      </c>
      <c r="N5" s="13">
        <v>500000</v>
      </c>
      <c r="O5" s="13">
        <f t="shared" ref="O5:O6" si="0">M5-N5</f>
        <v>0</v>
      </c>
    </row>
    <row r="6" spans="1:15" ht="74.45" customHeight="1" x14ac:dyDescent="0.25">
      <c r="A6" s="5">
        <v>2019</v>
      </c>
      <c r="B6" s="17" t="s">
        <v>2</v>
      </c>
      <c r="C6" s="20" t="s">
        <v>18</v>
      </c>
      <c r="D6" s="21">
        <v>97878780580</v>
      </c>
      <c r="E6" s="5" t="s">
        <v>23</v>
      </c>
      <c r="F6" s="17" t="s">
        <v>12</v>
      </c>
      <c r="G6" s="10" t="s">
        <v>26</v>
      </c>
      <c r="H6" s="18" t="s">
        <v>29</v>
      </c>
      <c r="I6" s="17" t="s">
        <v>7</v>
      </c>
      <c r="J6" s="10" t="s">
        <v>32</v>
      </c>
      <c r="K6" s="17" t="s">
        <v>15</v>
      </c>
      <c r="L6" s="19">
        <v>43818</v>
      </c>
      <c r="M6" s="13">
        <v>5100000</v>
      </c>
      <c r="N6" s="13">
        <v>5100000</v>
      </c>
      <c r="O6" s="13">
        <f t="shared" si="0"/>
        <v>0</v>
      </c>
    </row>
    <row r="7" spans="1:15" ht="40.9" customHeight="1" x14ac:dyDescent="0.25">
      <c r="A7" s="22" t="str">
        <f>CONCATENATE("TOTALE ANNO ",A6," - ",B6)</f>
        <v>TOTALE ANNO 2019 - Ministero della salute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4">
        <f>SUM(M4:M6)</f>
        <v>10600000</v>
      </c>
      <c r="N7" s="24">
        <f>SUM(N4:N6)</f>
        <v>5845000</v>
      </c>
      <c r="O7" s="24">
        <f>SUM(O4:O6)</f>
        <v>4755000</v>
      </c>
    </row>
    <row r="9" spans="1:15" ht="72.75" customHeight="1" x14ac:dyDescent="0.25">
      <c r="C9" s="8"/>
    </row>
  </sheetData>
  <mergeCells count="3">
    <mergeCell ref="A7:L7"/>
    <mergeCell ref="A1:O1"/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H9" sqref="H9"/>
    </sheetView>
  </sheetViews>
  <sheetFormatPr defaultColWidth="8.85546875" defaultRowHeight="15" x14ac:dyDescent="0.25"/>
  <cols>
    <col min="1" max="1" width="12" style="14" customWidth="1"/>
    <col min="2" max="2" width="22.28515625" style="14" customWidth="1"/>
    <col min="3" max="3" width="18.7109375" style="14" customWidth="1"/>
    <col min="4" max="4" width="14" style="14" customWidth="1"/>
    <col min="5" max="5" width="15.7109375" style="14" customWidth="1"/>
    <col min="6" max="6" width="6.85546875" style="14" customWidth="1"/>
    <col min="7" max="7" width="18.5703125" style="14" customWidth="1"/>
    <col min="8" max="8" width="36" style="14" customWidth="1"/>
    <col min="9" max="9" width="11.140625" style="14" customWidth="1"/>
    <col min="10" max="10" width="17.28515625" style="14" customWidth="1"/>
    <col min="11" max="12" width="11" style="14" customWidth="1"/>
    <col min="13" max="13" width="16.28515625" style="14" customWidth="1"/>
    <col min="14" max="14" width="13.140625" style="14" customWidth="1"/>
    <col min="15" max="15" width="17.85546875" style="14" customWidth="1"/>
    <col min="16" max="16384" width="8.85546875" style="14"/>
  </cols>
  <sheetData>
    <row r="1" spans="1:15" ht="16.899999999999999" customHeight="1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149999999999999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5" x14ac:dyDescent="0.25">
      <c r="A3" s="6" t="s">
        <v>4</v>
      </c>
      <c r="B3" s="6" t="s">
        <v>3</v>
      </c>
      <c r="C3" s="6" t="s">
        <v>17</v>
      </c>
      <c r="D3" s="6" t="s">
        <v>16</v>
      </c>
      <c r="E3" s="7" t="s">
        <v>1</v>
      </c>
      <c r="F3" s="6" t="s">
        <v>11</v>
      </c>
      <c r="G3" s="6" t="s">
        <v>5</v>
      </c>
      <c r="H3" s="7" t="s">
        <v>0</v>
      </c>
      <c r="I3" s="6" t="s">
        <v>6</v>
      </c>
      <c r="J3" s="6" t="s">
        <v>14</v>
      </c>
      <c r="K3" s="6" t="s">
        <v>9</v>
      </c>
      <c r="L3" s="6" t="s">
        <v>10</v>
      </c>
      <c r="M3" s="7" t="s">
        <v>42</v>
      </c>
      <c r="N3" s="6" t="s">
        <v>13</v>
      </c>
      <c r="O3" s="6" t="s">
        <v>19</v>
      </c>
    </row>
    <row r="4" spans="1:15" ht="91.5" customHeight="1" x14ac:dyDescent="0.25">
      <c r="A4" s="5">
        <v>2020</v>
      </c>
      <c r="B4" s="17" t="s">
        <v>2</v>
      </c>
      <c r="C4" s="20" t="s">
        <v>18</v>
      </c>
      <c r="D4" s="21">
        <v>97878780580</v>
      </c>
      <c r="E4" s="5" t="s">
        <v>22</v>
      </c>
      <c r="F4" s="17" t="s">
        <v>12</v>
      </c>
      <c r="G4" s="10" t="s">
        <v>25</v>
      </c>
      <c r="H4" s="18" t="s">
        <v>28</v>
      </c>
      <c r="I4" s="17" t="s">
        <v>7</v>
      </c>
      <c r="J4" s="10" t="s">
        <v>31</v>
      </c>
      <c r="K4" s="17" t="s">
        <v>15</v>
      </c>
      <c r="L4" s="19">
        <v>44186</v>
      </c>
      <c r="M4" s="13">
        <v>1600000</v>
      </c>
      <c r="N4" s="13">
        <v>1600000</v>
      </c>
      <c r="O4" s="13">
        <f>M4-N4</f>
        <v>0</v>
      </c>
    </row>
    <row r="5" spans="1:15" ht="79.150000000000006" customHeight="1" x14ac:dyDescent="0.25">
      <c r="A5" s="5">
        <v>2020</v>
      </c>
      <c r="B5" s="17" t="s">
        <v>2</v>
      </c>
      <c r="C5" s="20" t="s">
        <v>18</v>
      </c>
      <c r="D5" s="21">
        <v>97878780580</v>
      </c>
      <c r="E5" s="5" t="s">
        <v>22</v>
      </c>
      <c r="F5" s="17" t="s">
        <v>12</v>
      </c>
      <c r="G5" s="10" t="s">
        <v>25</v>
      </c>
      <c r="H5" s="18" t="s">
        <v>28</v>
      </c>
      <c r="I5" s="17" t="s">
        <v>7</v>
      </c>
      <c r="J5" s="10" t="s">
        <v>31</v>
      </c>
      <c r="K5" s="17" t="s">
        <v>15</v>
      </c>
      <c r="L5" s="19">
        <v>44182</v>
      </c>
      <c r="M5" s="13">
        <v>2700000</v>
      </c>
      <c r="N5" s="13">
        <v>2406000</v>
      </c>
      <c r="O5" s="13">
        <f t="shared" ref="O5:O7" si="0">M5-N5</f>
        <v>294000</v>
      </c>
    </row>
    <row r="6" spans="1:15" ht="79.150000000000006" customHeight="1" x14ac:dyDescent="0.25">
      <c r="A6" s="5">
        <v>2020</v>
      </c>
      <c r="B6" s="17" t="s">
        <v>2</v>
      </c>
      <c r="C6" s="20" t="s">
        <v>18</v>
      </c>
      <c r="D6" s="21">
        <v>97878780580</v>
      </c>
      <c r="E6" s="5" t="s">
        <v>36</v>
      </c>
      <c r="F6" s="17" t="s">
        <v>12</v>
      </c>
      <c r="G6" s="11" t="s">
        <v>33</v>
      </c>
      <c r="H6" s="18" t="s">
        <v>35</v>
      </c>
      <c r="I6" s="5" t="s">
        <v>8</v>
      </c>
      <c r="J6" s="12" t="s">
        <v>34</v>
      </c>
      <c r="K6" s="17" t="s">
        <v>15</v>
      </c>
      <c r="L6" s="19">
        <v>44056</v>
      </c>
      <c r="M6" s="13">
        <v>1011100</v>
      </c>
      <c r="N6" s="25">
        <v>120852.58</v>
      </c>
      <c r="O6" s="13">
        <f t="shared" si="0"/>
        <v>890247.42</v>
      </c>
    </row>
    <row r="7" spans="1:15" ht="79.150000000000006" customHeight="1" x14ac:dyDescent="0.25">
      <c r="A7" s="5">
        <v>2020</v>
      </c>
      <c r="B7" s="17" t="s">
        <v>2</v>
      </c>
      <c r="C7" s="20" t="s">
        <v>18</v>
      </c>
      <c r="D7" s="21">
        <v>97878780580</v>
      </c>
      <c r="E7" s="5" t="s">
        <v>36</v>
      </c>
      <c r="F7" s="17" t="s">
        <v>12</v>
      </c>
      <c r="G7" s="11" t="s">
        <v>33</v>
      </c>
      <c r="H7" s="18" t="s">
        <v>35</v>
      </c>
      <c r="I7" s="5" t="s">
        <v>8</v>
      </c>
      <c r="J7" s="10" t="s">
        <v>34</v>
      </c>
      <c r="K7" s="5" t="s">
        <v>41</v>
      </c>
      <c r="L7" s="19">
        <v>44186</v>
      </c>
      <c r="M7" s="26">
        <v>1084718</v>
      </c>
      <c r="N7" s="13">
        <v>0</v>
      </c>
      <c r="O7" s="13">
        <f t="shared" si="0"/>
        <v>1084718</v>
      </c>
    </row>
    <row r="8" spans="1:15" s="27" customFormat="1" ht="40.9" customHeight="1" x14ac:dyDescent="0.25">
      <c r="A8" s="22" t="str">
        <f>CONCATENATE("TOTALE ANNO ",A5," - ",B5)</f>
        <v>TOTALE ANNO 2020 - Ministero della salute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4">
        <f>SUM(M4:M5)</f>
        <v>4300000</v>
      </c>
      <c r="N8" s="24">
        <f>SUM(N4:N5)</f>
        <v>4006000</v>
      </c>
      <c r="O8" s="24">
        <f>SUM(O4:O6)</f>
        <v>1184247.42</v>
      </c>
    </row>
    <row r="9" spans="1:15" ht="40.9" customHeight="1" x14ac:dyDescent="0.25"/>
  </sheetData>
  <mergeCells count="3">
    <mergeCell ref="A8:L8"/>
    <mergeCell ref="A1:O1"/>
    <mergeCell ref="A2:O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H12" sqref="H12"/>
    </sheetView>
  </sheetViews>
  <sheetFormatPr defaultColWidth="8.85546875" defaultRowHeight="15" x14ac:dyDescent="0.25"/>
  <cols>
    <col min="1" max="1" width="10.5703125" style="4" customWidth="1"/>
    <col min="2" max="2" width="22.28515625" style="1" customWidth="1"/>
    <col min="3" max="3" width="21.85546875" style="1" customWidth="1"/>
    <col min="4" max="4" width="14" style="1" customWidth="1"/>
    <col min="5" max="5" width="15.7109375" style="1" customWidth="1"/>
    <col min="6" max="6" width="6.85546875" style="1" customWidth="1"/>
    <col min="7" max="7" width="18.5703125" style="1" customWidth="1"/>
    <col min="8" max="8" width="47.42578125" style="1" customWidth="1"/>
    <col min="9" max="9" width="15.42578125" style="1" customWidth="1"/>
    <col min="10" max="10" width="13.28515625" style="1" customWidth="1"/>
    <col min="11" max="12" width="11" style="1" customWidth="1"/>
    <col min="13" max="13" width="16.28515625" style="1" customWidth="1"/>
    <col min="14" max="14" width="15.28515625" style="1" customWidth="1"/>
    <col min="15" max="15" width="14.42578125" style="1" customWidth="1"/>
    <col min="16" max="16384" width="8.85546875" style="1"/>
  </cols>
  <sheetData>
    <row r="1" spans="1:15" ht="16.899999999999999" customHeight="1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16.149999999999999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71.25" customHeight="1" x14ac:dyDescent="0.25">
      <c r="A3" s="6" t="s">
        <v>4</v>
      </c>
      <c r="B3" s="6" t="s">
        <v>3</v>
      </c>
      <c r="C3" s="6" t="s">
        <v>17</v>
      </c>
      <c r="D3" s="6" t="s">
        <v>16</v>
      </c>
      <c r="E3" s="7" t="s">
        <v>1</v>
      </c>
      <c r="F3" s="6" t="s">
        <v>11</v>
      </c>
      <c r="G3" s="6" t="s">
        <v>5</v>
      </c>
      <c r="H3" s="7" t="s">
        <v>0</v>
      </c>
      <c r="I3" s="6" t="s">
        <v>6</v>
      </c>
      <c r="J3" s="6" t="s">
        <v>14</v>
      </c>
      <c r="K3" s="6" t="s">
        <v>9</v>
      </c>
      <c r="L3" s="6" t="s">
        <v>10</v>
      </c>
      <c r="M3" s="7" t="s">
        <v>42</v>
      </c>
      <c r="N3" s="6" t="s">
        <v>13</v>
      </c>
      <c r="O3" s="6" t="s">
        <v>19</v>
      </c>
    </row>
    <row r="4" spans="1:15" ht="60" x14ac:dyDescent="0.25">
      <c r="A4" s="5">
        <v>2021</v>
      </c>
      <c r="B4" s="17" t="s">
        <v>2</v>
      </c>
      <c r="C4" s="20" t="s">
        <v>18</v>
      </c>
      <c r="D4" s="21">
        <v>97878780580</v>
      </c>
      <c r="E4" s="5" t="s">
        <v>21</v>
      </c>
      <c r="F4" s="17" t="s">
        <v>12</v>
      </c>
      <c r="G4" s="5" t="s">
        <v>24</v>
      </c>
      <c r="H4" s="18" t="s">
        <v>27</v>
      </c>
      <c r="I4" s="5" t="s">
        <v>8</v>
      </c>
      <c r="J4" s="10" t="s">
        <v>30</v>
      </c>
      <c r="K4" s="17" t="s">
        <v>15</v>
      </c>
      <c r="L4" s="19">
        <v>44545</v>
      </c>
      <c r="M4" s="13">
        <v>5000000</v>
      </c>
      <c r="N4" s="13">
        <v>245000</v>
      </c>
      <c r="O4" s="13">
        <f>M4-N4</f>
        <v>4755000</v>
      </c>
    </row>
    <row r="5" spans="1:15" ht="57" customHeight="1" x14ac:dyDescent="0.25">
      <c r="A5" s="5">
        <v>2021</v>
      </c>
      <c r="B5" s="17" t="s">
        <v>2</v>
      </c>
      <c r="C5" s="20" t="s">
        <v>18</v>
      </c>
      <c r="D5" s="21">
        <v>97878780580</v>
      </c>
      <c r="E5" s="5" t="s">
        <v>23</v>
      </c>
      <c r="F5" s="17" t="s">
        <v>12</v>
      </c>
      <c r="G5" s="10" t="s">
        <v>26</v>
      </c>
      <c r="H5" s="18" t="s">
        <v>29</v>
      </c>
      <c r="I5" s="17" t="s">
        <v>7</v>
      </c>
      <c r="J5" s="10" t="s">
        <v>32</v>
      </c>
      <c r="K5" s="17" t="s">
        <v>15</v>
      </c>
      <c r="L5" s="19">
        <v>44550</v>
      </c>
      <c r="M5" s="13">
        <v>834000</v>
      </c>
      <c r="N5" s="13">
        <f>M5-600000</f>
        <v>234000</v>
      </c>
      <c r="O5" s="13">
        <f t="shared" ref="O5:O7" si="0">M5-N5</f>
        <v>600000</v>
      </c>
    </row>
    <row r="6" spans="1:15" ht="57" customHeight="1" x14ac:dyDescent="0.25">
      <c r="A6" s="5">
        <v>2021</v>
      </c>
      <c r="B6" s="17" t="s">
        <v>2</v>
      </c>
      <c r="C6" s="20" t="s">
        <v>18</v>
      </c>
      <c r="D6" s="21">
        <v>97878780580</v>
      </c>
      <c r="E6" s="5" t="s">
        <v>23</v>
      </c>
      <c r="F6" s="17" t="s">
        <v>12</v>
      </c>
      <c r="G6" s="10" t="s">
        <v>26</v>
      </c>
      <c r="H6" s="18" t="s">
        <v>29</v>
      </c>
      <c r="I6" s="17" t="s">
        <v>7</v>
      </c>
      <c r="J6" s="10" t="s">
        <v>32</v>
      </c>
      <c r="K6" s="17" t="s">
        <v>15</v>
      </c>
      <c r="L6" s="19">
        <v>44550</v>
      </c>
      <c r="M6" s="13">
        <v>2166000</v>
      </c>
      <c r="N6" s="13">
        <f>M6</f>
        <v>2166000</v>
      </c>
      <c r="O6" s="13">
        <f t="shared" ref="O6" si="1">M6-N6</f>
        <v>0</v>
      </c>
    </row>
    <row r="7" spans="1:15" ht="63.75" customHeight="1" x14ac:dyDescent="0.25">
      <c r="A7" s="5">
        <v>2021</v>
      </c>
      <c r="B7" s="17" t="s">
        <v>2</v>
      </c>
      <c r="C7" s="20" t="s">
        <v>18</v>
      </c>
      <c r="D7" s="21">
        <v>97878780580</v>
      </c>
      <c r="E7" s="5" t="s">
        <v>40</v>
      </c>
      <c r="F7" s="17" t="s">
        <v>12</v>
      </c>
      <c r="G7" s="5" t="s">
        <v>37</v>
      </c>
      <c r="H7" s="5" t="s">
        <v>38</v>
      </c>
      <c r="I7" s="17" t="s">
        <v>8</v>
      </c>
      <c r="J7" s="17" t="s">
        <v>39</v>
      </c>
      <c r="K7" s="17" t="s">
        <v>15</v>
      </c>
      <c r="L7" s="19">
        <v>44532</v>
      </c>
      <c r="M7" s="13">
        <v>4419311.92</v>
      </c>
      <c r="N7" s="13">
        <v>131171.57</v>
      </c>
      <c r="O7" s="13">
        <f t="shared" si="0"/>
        <v>4288140.3499999996</v>
      </c>
    </row>
    <row r="8" spans="1:15" s="2" customFormat="1" ht="30.6" customHeight="1" x14ac:dyDescent="0.25">
      <c r="A8" s="22" t="str">
        <f>CONCATENATE("TOTALE ANNO ",A7," - ",B7)</f>
        <v>TOTALE ANNO 2021 - Ministero della salute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4">
        <f>SUM(M4:M7)</f>
        <v>12419311.92</v>
      </c>
      <c r="N8" s="24">
        <f>SUM(N4:N7)</f>
        <v>2776171.57</v>
      </c>
      <c r="O8" s="24">
        <v>1609429.36</v>
      </c>
    </row>
    <row r="9" spans="1:15" ht="40.9" customHeight="1" x14ac:dyDescent="0.25"/>
    <row r="11" spans="1:15" x14ac:dyDescent="0.25">
      <c r="O11" s="9"/>
    </row>
  </sheetData>
  <mergeCells count="3">
    <mergeCell ref="A8:L8"/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d.verongalli</dc:creator>
  <cp:lastModifiedBy>Silvia Careccia</cp:lastModifiedBy>
  <dcterms:created xsi:type="dcterms:W3CDTF">2022-03-04T11:43:02Z</dcterms:created>
  <dcterms:modified xsi:type="dcterms:W3CDTF">2022-04-14T09:43:16Z</dcterms:modified>
</cp:coreProperties>
</file>